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Forecast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;[RED]\-#,##0"/>
  </numFmts>
  <fonts count="16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7172A"/>
      <sz val="18"/>
    </font>
    <font>
      <name val="Arial"/>
      <charset val="1"/>
      <family val="0"/>
      <b val="1"/>
      <color rgb="FF07172A"/>
      <sz val="10"/>
    </font>
    <font>
      <name val="Arial"/>
      <charset val="1"/>
      <family val="0"/>
      <i val="1"/>
      <color rgb="FF666666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"/>
    </font>
    <font>
      <name val="Arial"/>
      <charset val="1"/>
      <family val="0"/>
      <b val="1"/>
      <color rgb="FF07172A"/>
      <sz val="15"/>
    </font>
    <font>
      <name val="Arial"/>
      <charset val="1"/>
      <family val="0"/>
      <i val="1"/>
      <color rgb="FF666666"/>
      <sz val="9"/>
    </font>
    <font>
      <name val="Arial"/>
      <charset val="1"/>
      <family val="0"/>
      <b val="1"/>
      <color rgb="FF07172A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sz val="10"/>
    </font>
    <font>
      <name val="Arial"/>
      <charset val="1"/>
      <family val="0"/>
      <b val="1"/>
      <sz val="12"/>
    </font>
    <font>
      <name val="Arial"/>
      <charset val="1"/>
      <family val="0"/>
      <i val="1"/>
      <color rgb="FFC00000"/>
      <sz val="9"/>
    </font>
  </fonts>
  <fills count="6">
    <fill>
      <patternFill/>
    </fill>
    <fill>
      <patternFill patternType="gray125"/>
    </fill>
    <fill>
      <patternFill patternType="solid">
        <fgColor rgb="FF07172A"/>
        <bgColor rgb="FF0D2138"/>
      </patternFill>
    </fill>
    <fill>
      <patternFill patternType="solid">
        <fgColor rgb="FFD4A843"/>
        <bgColor rgb="FFFFCC00"/>
      </patternFill>
    </fill>
    <fill>
      <patternFill patternType="solid">
        <fgColor rgb="FFDDEBF7"/>
        <bgColor rgb="FFD9D9D9"/>
      </patternFill>
    </fill>
    <fill>
      <patternFill patternType="solid">
        <fgColor rgb="FF0D2138"/>
        <bgColor rgb="FF07172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55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center" vertical="center"/>
    </xf>
    <xf numFmtId="0" fontId="12" fillId="2" borderId="0" applyAlignment="1" pivotButton="0" quotePrefix="0" xfId="0">
      <alignment horizontal="left" vertical="center"/>
    </xf>
    <xf numFmtId="0" fontId="12" fillId="2" borderId="0" applyAlignment="1" pivotButton="0" quotePrefix="0" xfId="0">
      <alignment horizontal="center" vertical="center"/>
    </xf>
    <xf numFmtId="0" fontId="12" fillId="3" borderId="0" applyAlignment="1" pivotButton="0" quotePrefix="0" xfId="0">
      <alignment horizontal="center" vertical="center"/>
    </xf>
    <xf numFmtId="0" fontId="0" fillId="4" borderId="0" applyAlignment="1" pivotButton="0" quotePrefix="0" xfId="0">
      <alignment horizontal="general" vertical="bottom"/>
    </xf>
    <xf numFmtId="0" fontId="8" fillId="0" borderId="1" applyAlignment="1" pivotButton="0" quotePrefix="0" xfId="0">
      <alignment horizontal="general" vertical="bottom"/>
    </xf>
    <xf numFmtId="3" fontId="0" fillId="4" borderId="1" applyAlignment="1" pivotButton="0" quotePrefix="0" xfId="0">
      <alignment horizontal="center" vertical="center"/>
    </xf>
    <xf numFmtId="3" fontId="8" fillId="0" borderId="1" applyAlignment="1" pivotButton="0" quotePrefix="0" xfId="0">
      <alignment horizontal="center" vertical="center"/>
    </xf>
    <xf numFmtId="0" fontId="12" fillId="5" borderId="0" applyAlignment="1" pivotButton="0" quotePrefix="0" xfId="0">
      <alignment horizontal="general" vertical="bottom"/>
    </xf>
    <xf numFmtId="0" fontId="0" fillId="5" borderId="0" applyAlignment="1" pivotButton="0" quotePrefix="0" xfId="0">
      <alignment horizontal="general" vertical="bottom"/>
    </xf>
    <xf numFmtId="0" fontId="8" fillId="0" borderId="1" applyAlignment="1" pivotButton="0" quotePrefix="0" xfId="0">
      <alignment horizontal="left" vertical="center"/>
    </xf>
    <xf numFmtId="3" fontId="8" fillId="4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center" vertical="center"/>
    </xf>
    <xf numFmtId="3" fontId="5" fillId="0" borderId="0" applyAlignment="1" pivotButton="0" quotePrefix="0" xfId="0">
      <alignment horizontal="general" vertical="bottom"/>
    </xf>
    <xf numFmtId="164" fontId="5" fillId="0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general" vertical="bottom"/>
    </xf>
    <xf numFmtId="164" fontId="13" fillId="3" borderId="1" applyAlignment="1" pivotButton="0" quotePrefix="0" xfId="0">
      <alignment horizontal="center" vertical="center"/>
    </xf>
    <xf numFmtId="164" fontId="14" fillId="0" borderId="0" applyAlignment="1" pivotButton="0" quotePrefix="0" xfId="0">
      <alignment horizontal="center" vertical="center"/>
    </xf>
    <xf numFmtId="0" fontId="1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center" vertical="center"/>
    </xf>
    <xf numFmtId="0" fontId="12" fillId="2" borderId="0" applyAlignment="1" pivotButton="0" quotePrefix="0" xfId="0">
      <alignment horizontal="left" vertical="center"/>
    </xf>
    <xf numFmtId="0" fontId="12" fillId="2" borderId="0" applyAlignment="1" pivotButton="0" quotePrefix="0" xfId="0">
      <alignment horizontal="center" vertical="center"/>
    </xf>
    <xf numFmtId="0" fontId="12" fillId="3" borderId="0" applyAlignment="1" pivotButton="0" quotePrefix="0" xfId="0">
      <alignment horizontal="center" vertical="center"/>
    </xf>
    <xf numFmtId="0" fontId="0" fillId="4" borderId="0" applyAlignment="1" pivotButton="0" quotePrefix="0" xfId="0">
      <alignment horizontal="general" vertical="bottom"/>
    </xf>
    <xf numFmtId="0" fontId="8" fillId="0" borderId="1" applyAlignment="1" pivotButton="0" quotePrefix="0" xfId="0">
      <alignment horizontal="general" vertical="bottom"/>
    </xf>
    <xf numFmtId="3" fontId="0" fillId="4" borderId="1" applyAlignment="1" pivotButton="0" quotePrefix="0" xfId="0">
      <alignment horizontal="center" vertical="center"/>
    </xf>
    <xf numFmtId="3" fontId="8" fillId="0" borderId="1" applyAlignment="1" pivotButton="0" quotePrefix="0" xfId="0">
      <alignment horizontal="center" vertical="center"/>
    </xf>
    <xf numFmtId="0" fontId="12" fillId="5" borderId="0" applyAlignment="1" pivotButton="0" quotePrefix="0" xfId="0">
      <alignment horizontal="general" vertical="bottom"/>
    </xf>
    <xf numFmtId="0" fontId="0" fillId="5" borderId="0" applyAlignment="1" pivotButton="0" quotePrefix="0" xfId="0">
      <alignment horizontal="general" vertical="bottom"/>
    </xf>
    <xf numFmtId="0" fontId="8" fillId="0" borderId="1" applyAlignment="1" pivotButton="0" quotePrefix="0" xfId="0">
      <alignment horizontal="left" vertical="center"/>
    </xf>
    <xf numFmtId="3" fontId="8" fillId="4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center" vertical="center"/>
    </xf>
    <xf numFmtId="3" fontId="5" fillId="0" borderId="0" applyAlignment="1" pivotButton="0" quotePrefix="0" xfId="0">
      <alignment horizontal="general" vertical="bottom"/>
    </xf>
    <xf numFmtId="164" fontId="5" fillId="0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general" vertical="bottom"/>
    </xf>
    <xf numFmtId="164" fontId="13" fillId="3" borderId="1" applyAlignment="1" pivotButton="0" quotePrefix="0" xfId="0">
      <alignment horizontal="center" vertical="center"/>
    </xf>
    <xf numFmtId="164" fontId="14" fillId="0" borderId="0" applyAlignment="1" pivotButton="0" quotePrefix="0" xfId="0">
      <alignment horizontal="center" vertical="center"/>
    </xf>
    <xf numFmtId="0" fontId="15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843"/>
      <rgbColor rgb="FFFF6600"/>
      <rgbColor rgb="FF666666"/>
      <rgbColor rgb="FF969696"/>
      <rgbColor rgb="FF0D2138"/>
      <rgbColor rgb="FF339966"/>
      <rgbColor rgb="FF07172A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3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8" customWidth="1" style="27" min="1" max="1"/>
    <col width="110" customWidth="1" style="27" min="2" max="2"/>
  </cols>
  <sheetData>
    <row r="1" ht="22.05" customHeight="1" s="28">
      <c r="A1" s="29" t="inlineStr">
        <is>
          <t>The 13-Week Cash Flow Forecast</t>
        </is>
      </c>
    </row>
    <row r="2" ht="15" customHeight="1" s="28">
      <c r="A2" s="30" t="n"/>
    </row>
    <row r="3" ht="15" customHeight="1" s="28">
      <c r="A3" s="31" t="inlineStr">
        <is>
          <t>Built by Korven Consulting  |  korvenconsulting.com</t>
        </is>
      </c>
    </row>
    <row r="4" ht="15" customHeight="1" s="28">
      <c r="A4" s="30" t="n"/>
    </row>
    <row r="5" ht="15" customHeight="1" s="28">
      <c r="A5" s="32" t="inlineStr">
        <is>
          <t>HOW TO USE THIS</t>
        </is>
      </c>
    </row>
    <row r="6" ht="15" customHeight="1" s="28">
      <c r="A6" s="30" t="inlineStr">
        <is>
          <t>1.</t>
        </is>
      </c>
      <c r="B6" s="33" t="inlineStr">
        <is>
          <t>Open the Forecast tab. Only type in the BLUE cells. Everything else calculates.</t>
        </is>
      </c>
    </row>
    <row r="7" ht="15" customHeight="1" s="28">
      <c r="A7" s="30" t="inlineStr">
        <is>
          <t>2.</t>
        </is>
      </c>
      <c r="B7" s="33" t="inlineStr">
        <is>
          <t>Set your Week 1 opening bank balance in cell C7.</t>
        </is>
      </c>
    </row>
    <row r="8" ht="15" customHeight="1" s="28">
      <c r="A8" s="30" t="inlineStr">
        <is>
          <t>3.</t>
        </is>
      </c>
      <c r="B8" s="33" t="inlineStr">
        <is>
          <t>Fill in what you KNOW: invoices due, payroll dates, rent, loan payments, tax dates.</t>
        </is>
      </c>
    </row>
    <row r="9" ht="15" customHeight="1" s="28">
      <c r="A9" s="30" t="inlineStr">
        <is>
          <t>4.</t>
        </is>
      </c>
      <c r="B9" s="33" t="inlineStr">
        <is>
          <t>Estimate what you do not know. A rough number beats an empty cell.</t>
        </is>
      </c>
    </row>
    <row r="10" ht="15" customHeight="1" s="28">
      <c r="A10" s="30" t="inlineStr">
        <is>
          <t>5.</t>
        </is>
      </c>
      <c r="B10" s="33" t="inlineStr">
        <is>
          <t>Every Monday, replace Week 1 with actuals, delete it, and add a new Week 13.</t>
        </is>
      </c>
    </row>
    <row r="11" ht="15" customHeight="1" s="28">
      <c r="A11" s="30" t="n"/>
      <c r="B11" s="33" t="inlineStr">
        <is>
          <t>That rolling step is the whole point. A forecast you build once is a document. A forecast you roll every week is an instrument.</t>
        </is>
      </c>
    </row>
    <row r="12" ht="15" customHeight="1" s="28">
      <c r="A12" s="30" t="n"/>
    </row>
    <row r="13" ht="15" customHeight="1" s="28">
      <c r="A13" s="32" t="inlineStr">
        <is>
          <t>THE RULES</t>
        </is>
      </c>
    </row>
    <row r="14" ht="15" customHeight="1" s="28">
      <c r="A14" s="30" t="inlineStr">
        <is>
          <t>Cash only</t>
        </is>
      </c>
      <c r="B14" s="33" t="inlineStr">
        <is>
          <t>This is not a P&amp;L. An invoice you sent is not cash. Record the week the money actually moves.</t>
        </is>
      </c>
    </row>
    <row r="15" ht="15" customHeight="1" s="28">
      <c r="A15" s="30" t="inlineStr">
        <is>
          <t>Be pessimistic on inflows</t>
        </is>
      </c>
      <c r="B15" s="33" t="inlineStr">
        <is>
          <t>Customers pay late. If terms are net 30, model net 45.</t>
        </is>
      </c>
    </row>
    <row r="16" ht="15" customHeight="1" s="28">
      <c r="A16" s="30" t="inlineStr">
        <is>
          <t>Be pessimistic on outflows</t>
        </is>
      </c>
      <c r="B16" s="33" t="inlineStr">
        <is>
          <t>Model the bill arriving early.</t>
        </is>
      </c>
    </row>
    <row r="17" ht="15" customHeight="1" s="28">
      <c r="A17" s="30" t="inlineStr">
        <is>
          <t>Never smooth</t>
        </is>
      </c>
      <c r="B17" s="33" t="inlineStr">
        <is>
          <t>A quarterly tax payment lands in one week, not spread across thirteen.</t>
        </is>
      </c>
    </row>
    <row r="18" ht="15" customHeight="1" s="28">
      <c r="A18" s="30" t="inlineStr">
        <is>
          <t>Watch the minimum</t>
        </is>
      </c>
      <c r="B18" s="33" t="inlineStr">
        <is>
          <t>The lowest closing balance across 13 weeks is the number that matters. Not the last one.</t>
        </is>
      </c>
    </row>
    <row r="19" ht="15" customHeight="1" s="28">
      <c r="A19" s="30" t="n"/>
    </row>
    <row r="20" ht="15" customHeight="1" s="28">
      <c r="A20" s="32" t="inlineStr">
        <is>
          <t>THE LINES PEOPLE FORGET</t>
        </is>
      </c>
    </row>
    <row r="21" ht="15" customHeight="1" s="28">
      <c r="A21" s="30" t="inlineStr">
        <is>
          <t>Estimated tax payments</t>
        </is>
      </c>
      <c r="B21" s="33" t="inlineStr">
        <is>
          <t>Quarterly. Lands in one week. Sinks forecasts.</t>
        </is>
      </c>
    </row>
    <row r="22" ht="15" customHeight="1" s="28">
      <c r="A22" s="30" t="inlineStr">
        <is>
          <t>Inventory deposits</t>
        </is>
      </c>
      <c r="B22" s="33" t="inlineStr">
        <is>
          <t>Paid months before the goods arrive or sell.</t>
        </is>
      </c>
    </row>
    <row r="23" ht="15" customHeight="1" s="28">
      <c r="A23" s="30" t="inlineStr">
        <is>
          <t>Annual software renewals</t>
        </is>
      </c>
      <c r="B23" s="33" t="inlineStr">
        <is>
          <t>Insurance, licences, subscriptions. All lumpy.</t>
        </is>
      </c>
    </row>
    <row r="24" ht="15" customHeight="1" s="28">
      <c r="A24" s="30" t="inlineStr">
        <is>
          <t>Payroll tax remittances</t>
        </is>
      </c>
      <c r="B24" s="33" t="inlineStr">
        <is>
          <t>Separate from payroll itself, and often on a different date.</t>
        </is>
      </c>
    </row>
    <row r="25" ht="15" customHeight="1" s="28">
      <c r="A25" s="30" t="inlineStr">
        <is>
          <t>Owner distributions</t>
        </is>
      </c>
      <c r="B25" s="33" t="inlineStr">
        <is>
          <t>If you take them, model them.</t>
        </is>
      </c>
    </row>
    <row r="26" ht="15" customHeight="1" s="28">
      <c r="A26" s="30" t="inlineStr">
        <is>
          <t>Merchant processor holds</t>
        </is>
      </c>
      <c r="B26" s="33" t="inlineStr">
        <is>
          <t>Marketplaces and processors hold reserves. Amazon does it by default.</t>
        </is>
      </c>
    </row>
    <row r="27" ht="15" customHeight="1" s="28">
      <c r="A27" s="30" t="n"/>
    </row>
    <row r="28" ht="15" customHeight="1" s="28">
      <c r="A28" s="32" t="inlineStr">
        <is>
          <t>WHAT TO DO WITH IT</t>
        </is>
      </c>
    </row>
    <row r="29" ht="15" customHeight="1" s="28">
      <c r="A29" s="30" t="inlineStr">
        <is>
          <t>If the minimum balance is comfortable</t>
        </is>
      </c>
      <c r="B29" s="33" t="inlineStr">
        <is>
          <t>Do nothing. Roll it weekly and stop worrying.</t>
        </is>
      </c>
    </row>
    <row r="30" ht="15" customHeight="1" s="28">
      <c r="A30" s="30" t="inlineStr">
        <is>
          <t>If it dips but stays positive</t>
        </is>
      </c>
      <c r="B30" s="33" t="inlineStr">
        <is>
          <t>Move one thing. A reorder by ten days, a distribution by a month.</t>
        </is>
      </c>
    </row>
    <row r="31" ht="15" customHeight="1" s="28">
      <c r="A31" s="30" t="inlineStr">
        <is>
          <t>If it goes negative</t>
        </is>
      </c>
      <c r="B31" s="33" t="inlineStr">
        <is>
          <t>You have found the problem before it found you. That is 8 to 10 weeks of runway to fix it. Call your bank now, not in week 12.</t>
        </is>
      </c>
    </row>
    <row r="32" ht="15" customHeight="1" s="28">
      <c r="A32" s="30" t="n"/>
    </row>
    <row r="33" ht="15" customHeight="1" s="28">
      <c r="A33" s="30" t="n"/>
      <c r="B33" s="33" t="inlineStr">
        <is>
          <t>Need help building this properly? Every Korven engagement starts with a free audit: korvenconsulting.com/free-audit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P3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34" customWidth="1" style="27" min="1" max="1"/>
    <col width="2" customWidth="1" style="27" min="2" max="2"/>
    <col width="11" customWidth="1" style="27" min="3" max="15"/>
    <col width="13" customWidth="1" style="27" min="16" max="16"/>
  </cols>
  <sheetData>
    <row r="1" ht="18.55" customHeight="1" s="28">
      <c r="A1" s="34" t="inlineStr">
        <is>
          <t>13-WEEK CASH FLOW FORECAST</t>
        </is>
      </c>
    </row>
    <row r="2" ht="15" customHeight="1" s="28">
      <c r="A2" s="35" t="inlineStr">
        <is>
          <t>Blue cells = you type. Everything else calculates.</t>
        </is>
      </c>
    </row>
    <row r="3" ht="15" customHeight="1" s="28">
      <c r="C3" s="36" t="inlineStr">
        <is>
          <t>Week 1</t>
        </is>
      </c>
      <c r="D3" s="36" t="inlineStr">
        <is>
          <t>Week 2</t>
        </is>
      </c>
      <c r="E3" s="36" t="inlineStr">
        <is>
          <t>Week 3</t>
        </is>
      </c>
      <c r="F3" s="36" t="inlineStr">
        <is>
          <t>Week 4</t>
        </is>
      </c>
      <c r="G3" s="36" t="inlineStr">
        <is>
          <t>Week 5</t>
        </is>
      </c>
      <c r="H3" s="36" t="inlineStr">
        <is>
          <t>Week 6</t>
        </is>
      </c>
      <c r="I3" s="36" t="inlineStr">
        <is>
          <t>Week 7</t>
        </is>
      </c>
      <c r="J3" s="36" t="inlineStr">
        <is>
          <t>Week 8</t>
        </is>
      </c>
      <c r="K3" s="36" t="inlineStr">
        <is>
          <t>Week 9</t>
        </is>
      </c>
      <c r="L3" s="36" t="inlineStr">
        <is>
          <t>Week 10</t>
        </is>
      </c>
      <c r="M3" s="36" t="inlineStr">
        <is>
          <t>Week 11</t>
        </is>
      </c>
      <c r="N3" s="36" t="inlineStr">
        <is>
          <t>Week 12</t>
        </is>
      </c>
      <c r="O3" s="36" t="inlineStr">
        <is>
          <t>Week 13</t>
        </is>
      </c>
    </row>
    <row r="4" ht="15" customHeight="1" s="28">
      <c r="A4" s="37" t="inlineStr">
        <is>
          <t>LINE</t>
        </is>
      </c>
      <c r="C4" s="38" t="inlineStr">
        <is>
          <t>13 Jul</t>
        </is>
      </c>
      <c r="D4" s="38" t="inlineStr">
        <is>
          <t>20 Jul</t>
        </is>
      </c>
      <c r="E4" s="38" t="inlineStr">
        <is>
          <t>27 Jul</t>
        </is>
      </c>
      <c r="F4" s="38" t="inlineStr">
        <is>
          <t>03 Aug</t>
        </is>
      </c>
      <c r="G4" s="38" t="inlineStr">
        <is>
          <t>10 Aug</t>
        </is>
      </c>
      <c r="H4" s="38" t="inlineStr">
        <is>
          <t>17 Aug</t>
        </is>
      </c>
      <c r="I4" s="38" t="inlineStr">
        <is>
          <t>24 Aug</t>
        </is>
      </c>
      <c r="J4" s="38" t="inlineStr">
        <is>
          <t>31 Aug</t>
        </is>
      </c>
      <c r="K4" s="38" t="inlineStr">
        <is>
          <t>07 Sep</t>
        </is>
      </c>
      <c r="L4" s="38" t="inlineStr">
        <is>
          <t>14 Sep</t>
        </is>
      </c>
      <c r="M4" s="38" t="inlineStr">
        <is>
          <t>21 Sep</t>
        </is>
      </c>
      <c r="N4" s="38" t="inlineStr">
        <is>
          <t>28 Sep</t>
        </is>
      </c>
      <c r="O4" s="38" t="inlineStr">
        <is>
          <t>05 Oct</t>
        </is>
      </c>
      <c r="P4" s="39" t="inlineStr">
        <is>
          <t>TOTAL</t>
        </is>
      </c>
    </row>
    <row r="6" ht="15" customHeight="1" s="28">
      <c r="A6" s="30" t="inlineStr">
        <is>
          <t>OPENING BANK BALANCE</t>
        </is>
      </c>
      <c r="C6" s="40" t="n"/>
    </row>
    <row r="7" ht="15" customHeight="1" s="28">
      <c r="A7" s="41" t="inlineStr">
        <is>
          <t>Opening balance</t>
        </is>
      </c>
      <c r="C7" s="42" t="n">
        <v>50000</v>
      </c>
      <c r="D7" s="43">
        <f>C33</f>
        <v/>
      </c>
      <c r="E7" s="43">
        <f>D33</f>
        <v/>
      </c>
      <c r="F7" s="43">
        <f>E33</f>
        <v/>
      </c>
      <c r="G7" s="43">
        <f>F33</f>
        <v/>
      </c>
      <c r="H7" s="43">
        <f>G33</f>
        <v/>
      </c>
      <c r="I7" s="43">
        <f>H33</f>
        <v/>
      </c>
      <c r="J7" s="43">
        <f>I33</f>
        <v/>
      </c>
      <c r="K7" s="43">
        <f>J33</f>
        <v/>
      </c>
      <c r="L7" s="43">
        <f>K33</f>
        <v/>
      </c>
      <c r="M7" s="43">
        <f>L33</f>
        <v/>
      </c>
      <c r="N7" s="43">
        <f>M33</f>
        <v/>
      </c>
      <c r="O7" s="43">
        <f>N33</f>
        <v/>
      </c>
    </row>
    <row r="9" ht="15" customHeight="1" s="28">
      <c r="A9" s="44" t="inlineStr">
        <is>
          <t>CASH IN</t>
        </is>
      </c>
      <c r="B9" s="45" t="n"/>
      <c r="C9" s="45" t="n"/>
      <c r="D9" s="45" t="n"/>
      <c r="E9" s="45" t="n"/>
      <c r="F9" s="45" t="n"/>
      <c r="G9" s="45" t="n"/>
      <c r="H9" s="45" t="n"/>
      <c r="I9" s="45" t="n"/>
      <c r="J9" s="45" t="n"/>
      <c r="K9" s="45" t="n"/>
      <c r="L9" s="45" t="n"/>
      <c r="M9" s="45" t="n"/>
      <c r="N9" s="45" t="n"/>
      <c r="O9" s="45" t="n"/>
      <c r="P9" s="45" t="n"/>
    </row>
    <row r="10" ht="15" customHeight="1" s="28">
      <c r="A10" s="46" t="inlineStr">
        <is>
          <t>Customer receipts</t>
        </is>
      </c>
      <c r="C10" s="47" t="n"/>
      <c r="D10" s="47" t="n"/>
      <c r="E10" s="47" t="n"/>
      <c r="F10" s="47" t="n"/>
      <c r="G10" s="47" t="n"/>
      <c r="H10" s="47" t="n"/>
      <c r="I10" s="47" t="n"/>
      <c r="J10" s="47" t="n"/>
      <c r="K10" s="47" t="n"/>
      <c r="L10" s="47" t="n"/>
      <c r="M10" s="47" t="n"/>
      <c r="N10" s="47" t="n"/>
      <c r="O10" s="47" t="n"/>
      <c r="P10" s="48">
        <f>SUM(C10:O10)</f>
        <v/>
      </c>
    </row>
    <row r="11" ht="15" customHeight="1" s="28">
      <c r="A11" s="46" t="inlineStr">
        <is>
          <t>Marketplace payouts (net of fees)</t>
        </is>
      </c>
      <c r="C11" s="47" t="n"/>
      <c r="D11" s="47" t="n"/>
      <c r="E11" s="47" t="n"/>
      <c r="F11" s="47" t="n"/>
      <c r="G11" s="47" t="n"/>
      <c r="H11" s="47" t="n"/>
      <c r="I11" s="47" t="n"/>
      <c r="J11" s="47" t="n"/>
      <c r="K11" s="47" t="n"/>
      <c r="L11" s="47" t="n"/>
      <c r="M11" s="47" t="n"/>
      <c r="N11" s="47" t="n"/>
      <c r="O11" s="47" t="n"/>
      <c r="P11" s="48">
        <f>SUM(C11:O11)</f>
        <v/>
      </c>
    </row>
    <row r="12" ht="15" customHeight="1" s="28">
      <c r="A12" s="46" t="inlineStr">
        <is>
          <t>Loans / credit drawdown</t>
        </is>
      </c>
      <c r="C12" s="47" t="n"/>
      <c r="D12" s="47" t="n"/>
      <c r="E12" s="47" t="n"/>
      <c r="F12" s="47" t="n"/>
      <c r="G12" s="47" t="n"/>
      <c r="H12" s="47" t="n"/>
      <c r="I12" s="47" t="n"/>
      <c r="J12" s="47" t="n"/>
      <c r="K12" s="47" t="n"/>
      <c r="L12" s="47" t="n"/>
      <c r="M12" s="47" t="n"/>
      <c r="N12" s="47" t="n"/>
      <c r="O12" s="47" t="n"/>
      <c r="P12" s="48">
        <f>SUM(C12:O12)</f>
        <v/>
      </c>
    </row>
    <row r="13" ht="15" customHeight="1" s="28">
      <c r="A13" s="46" t="inlineStr">
        <is>
          <t>Owner contributions</t>
        </is>
      </c>
      <c r="C13" s="47" t="n"/>
      <c r="D13" s="47" t="n"/>
      <c r="E13" s="47" t="n"/>
      <c r="F13" s="47" t="n"/>
      <c r="G13" s="47" t="n"/>
      <c r="H13" s="47" t="n"/>
      <c r="I13" s="47" t="n"/>
      <c r="J13" s="47" t="n"/>
      <c r="K13" s="47" t="n"/>
      <c r="L13" s="47" t="n"/>
      <c r="M13" s="47" t="n"/>
      <c r="N13" s="47" t="n"/>
      <c r="O13" s="47" t="n"/>
      <c r="P13" s="48">
        <f>SUM(C13:O13)</f>
        <v/>
      </c>
    </row>
    <row r="14" ht="15" customHeight="1" s="28">
      <c r="A14" s="46" t="inlineStr">
        <is>
          <t>Other cash in</t>
        </is>
      </c>
      <c r="C14" s="47" t="n"/>
      <c r="D14" s="47" t="n"/>
      <c r="E14" s="47" t="n"/>
      <c r="F14" s="47" t="n"/>
      <c r="G14" s="47" t="n"/>
      <c r="H14" s="47" t="n"/>
      <c r="I14" s="47" t="n"/>
      <c r="J14" s="47" t="n"/>
      <c r="K14" s="47" t="n"/>
      <c r="L14" s="47" t="n"/>
      <c r="M14" s="47" t="n"/>
      <c r="N14" s="47" t="n"/>
      <c r="O14" s="47" t="n"/>
      <c r="P14" s="48">
        <f>SUM(C14:O14)</f>
        <v/>
      </c>
    </row>
    <row r="15" ht="15" customHeight="1" s="28">
      <c r="A15" s="30" t="inlineStr">
        <is>
          <t>TOTAL CASH IN</t>
        </is>
      </c>
      <c r="C15" s="48">
        <f>SUM(C10:C14)</f>
        <v/>
      </c>
      <c r="D15" s="48">
        <f>SUM(D10:D14)</f>
        <v/>
      </c>
      <c r="E15" s="48">
        <f>SUM(E10:E14)</f>
        <v/>
      </c>
      <c r="F15" s="48">
        <f>SUM(F10:F14)</f>
        <v/>
      </c>
      <c r="G15" s="48">
        <f>SUM(G10:G14)</f>
        <v/>
      </c>
      <c r="H15" s="48">
        <f>SUM(H10:H14)</f>
        <v/>
      </c>
      <c r="I15" s="48">
        <f>SUM(I10:I14)</f>
        <v/>
      </c>
      <c r="J15" s="48">
        <f>SUM(J10:J14)</f>
        <v/>
      </c>
      <c r="K15" s="48">
        <f>SUM(K10:K14)</f>
        <v/>
      </c>
      <c r="L15" s="48">
        <f>SUM(L10:L14)</f>
        <v/>
      </c>
      <c r="M15" s="48">
        <f>SUM(M10:M14)</f>
        <v/>
      </c>
      <c r="N15" s="48">
        <f>SUM(N10:N14)</f>
        <v/>
      </c>
      <c r="O15" s="48">
        <f>SUM(O10:O14)</f>
        <v/>
      </c>
      <c r="P15" s="49">
        <f>SUM(C15:O15)</f>
        <v/>
      </c>
    </row>
    <row r="17" ht="15" customHeight="1" s="28">
      <c r="A17" s="44" t="inlineStr">
        <is>
          <t>CASH OUT</t>
        </is>
      </c>
      <c r="B17" s="45" t="n"/>
      <c r="C17" s="45" t="n"/>
      <c r="D17" s="45" t="n"/>
      <c r="E17" s="45" t="n"/>
      <c r="F17" s="45" t="n"/>
      <c r="G17" s="45" t="n"/>
      <c r="H17" s="45" t="n"/>
      <c r="I17" s="45" t="n"/>
      <c r="J17" s="45" t="n"/>
      <c r="K17" s="45" t="n"/>
      <c r="L17" s="45" t="n"/>
      <c r="M17" s="45" t="n"/>
      <c r="N17" s="45" t="n"/>
      <c r="O17" s="45" t="n"/>
      <c r="P17" s="45" t="n"/>
    </row>
    <row r="18" ht="15" customHeight="1" s="28">
      <c r="A18" s="46" t="inlineStr">
        <is>
          <t>Payroll</t>
        </is>
      </c>
      <c r="C18" s="47" t="n"/>
      <c r="D18" s="47" t="n"/>
      <c r="E18" s="47" t="n"/>
      <c r="F18" s="47" t="n"/>
      <c r="G18" s="47" t="n"/>
      <c r="H18" s="47" t="n"/>
      <c r="I18" s="47" t="n"/>
      <c r="J18" s="47" t="n"/>
      <c r="K18" s="47" t="n"/>
      <c r="L18" s="47" t="n"/>
      <c r="M18" s="47" t="n"/>
      <c r="N18" s="47" t="n"/>
      <c r="O18" s="47" t="n"/>
      <c r="P18" s="48">
        <f>SUM(C18:O18)</f>
        <v/>
      </c>
    </row>
    <row r="19" ht="15" customHeight="1" s="28">
      <c r="A19" s="46" t="inlineStr">
        <is>
          <t>Payroll taxes</t>
        </is>
      </c>
      <c r="C19" s="47" t="n"/>
      <c r="D19" s="47" t="n"/>
      <c r="E19" s="47" t="n"/>
      <c r="F19" s="47" t="n"/>
      <c r="G19" s="47" t="n"/>
      <c r="H19" s="47" t="n"/>
      <c r="I19" s="47" t="n"/>
      <c r="J19" s="47" t="n"/>
      <c r="K19" s="47" t="n"/>
      <c r="L19" s="47" t="n"/>
      <c r="M19" s="47" t="n"/>
      <c r="N19" s="47" t="n"/>
      <c r="O19" s="47" t="n"/>
      <c r="P19" s="48">
        <f>SUM(C19:O19)</f>
        <v/>
      </c>
    </row>
    <row r="20" ht="15" customHeight="1" s="28">
      <c r="A20" s="46" t="inlineStr">
        <is>
          <t>Inventory / COGS payments</t>
        </is>
      </c>
      <c r="C20" s="47" t="n"/>
      <c r="D20" s="47" t="n"/>
      <c r="E20" s="47" t="n"/>
      <c r="F20" s="47" t="n"/>
      <c r="G20" s="47" t="n"/>
      <c r="H20" s="47" t="n"/>
      <c r="I20" s="47" t="n"/>
      <c r="J20" s="47" t="n"/>
      <c r="K20" s="47" t="n"/>
      <c r="L20" s="47" t="n"/>
      <c r="M20" s="47" t="n"/>
      <c r="N20" s="47" t="n"/>
      <c r="O20" s="47" t="n"/>
      <c r="P20" s="48">
        <f>SUM(C20:O20)</f>
        <v/>
      </c>
    </row>
    <row r="21" ht="15" customHeight="1" s="28">
      <c r="A21" s="46" t="inlineStr">
        <is>
          <t>Inventory deposits</t>
        </is>
      </c>
      <c r="C21" s="47" t="n"/>
      <c r="D21" s="47" t="n"/>
      <c r="E21" s="47" t="n"/>
      <c r="F21" s="47" t="n"/>
      <c r="G21" s="47" t="n"/>
      <c r="H21" s="47" t="n"/>
      <c r="I21" s="47" t="n"/>
      <c r="J21" s="47" t="n"/>
      <c r="K21" s="47" t="n"/>
      <c r="L21" s="47" t="n"/>
      <c r="M21" s="47" t="n"/>
      <c r="N21" s="47" t="n"/>
      <c r="O21" s="47" t="n"/>
      <c r="P21" s="48">
        <f>SUM(C21:O21)</f>
        <v/>
      </c>
    </row>
    <row r="22" ht="15" customHeight="1" s="28">
      <c r="A22" s="46" t="inlineStr">
        <is>
          <t>Rent</t>
        </is>
      </c>
      <c r="C22" s="47" t="n"/>
      <c r="D22" s="47" t="n"/>
      <c r="E22" s="47" t="n"/>
      <c r="F22" s="47" t="n"/>
      <c r="G22" s="47" t="n"/>
      <c r="H22" s="47" t="n"/>
      <c r="I22" s="47" t="n"/>
      <c r="J22" s="47" t="n"/>
      <c r="K22" s="47" t="n"/>
      <c r="L22" s="47" t="n"/>
      <c r="M22" s="47" t="n"/>
      <c r="N22" s="47" t="n"/>
      <c r="O22" s="47" t="n"/>
      <c r="P22" s="48">
        <f>SUM(C22:O22)</f>
        <v/>
      </c>
    </row>
    <row r="23" ht="15" customHeight="1" s="28">
      <c r="A23" s="46" t="inlineStr">
        <is>
          <t>Advertising spend</t>
        </is>
      </c>
      <c r="C23" s="47" t="n"/>
      <c r="D23" s="47" t="n"/>
      <c r="E23" s="47" t="n"/>
      <c r="F23" s="47" t="n"/>
      <c r="G23" s="47" t="n"/>
      <c r="H23" s="47" t="n"/>
      <c r="I23" s="47" t="n"/>
      <c r="J23" s="47" t="n"/>
      <c r="K23" s="47" t="n"/>
      <c r="L23" s="47" t="n"/>
      <c r="M23" s="47" t="n"/>
      <c r="N23" s="47" t="n"/>
      <c r="O23" s="47" t="n"/>
      <c r="P23" s="48">
        <f>SUM(C23:O23)</f>
        <v/>
      </c>
    </row>
    <row r="24" ht="15" customHeight="1" s="28">
      <c r="A24" s="46" t="inlineStr">
        <is>
          <t>Software &amp; subscriptions</t>
        </is>
      </c>
      <c r="C24" s="47" t="n"/>
      <c r="D24" s="47" t="n"/>
      <c r="E24" s="47" t="n"/>
      <c r="F24" s="47" t="n"/>
      <c r="G24" s="47" t="n"/>
      <c r="H24" s="47" t="n"/>
      <c r="I24" s="47" t="n"/>
      <c r="J24" s="47" t="n"/>
      <c r="K24" s="47" t="n"/>
      <c r="L24" s="47" t="n"/>
      <c r="M24" s="47" t="n"/>
      <c r="N24" s="47" t="n"/>
      <c r="O24" s="47" t="n"/>
      <c r="P24" s="48">
        <f>SUM(C24:O24)</f>
        <v/>
      </c>
    </row>
    <row r="25" ht="15" customHeight="1" s="28">
      <c r="A25" s="46" t="inlineStr">
        <is>
          <t>Loan / debt service</t>
        </is>
      </c>
      <c r="C25" s="47" t="n"/>
      <c r="D25" s="47" t="n"/>
      <c r="E25" s="47" t="n"/>
      <c r="F25" s="47" t="n"/>
      <c r="G25" s="47" t="n"/>
      <c r="H25" s="47" t="n"/>
      <c r="I25" s="47" t="n"/>
      <c r="J25" s="47" t="n"/>
      <c r="K25" s="47" t="n"/>
      <c r="L25" s="47" t="n"/>
      <c r="M25" s="47" t="n"/>
      <c r="N25" s="47" t="n"/>
      <c r="O25" s="47" t="n"/>
      <c r="P25" s="48">
        <f>SUM(C25:O25)</f>
        <v/>
      </c>
    </row>
    <row r="26" ht="15" customHeight="1" s="28">
      <c r="A26" s="46" t="inlineStr">
        <is>
          <t>Estimated tax payments</t>
        </is>
      </c>
      <c r="C26" s="47" t="n"/>
      <c r="D26" s="47" t="n"/>
      <c r="E26" s="47" t="n"/>
      <c r="F26" s="47" t="n"/>
      <c r="G26" s="47" t="n"/>
      <c r="H26" s="47" t="n"/>
      <c r="I26" s="47" t="n"/>
      <c r="J26" s="47" t="n"/>
      <c r="K26" s="47" t="n"/>
      <c r="L26" s="47" t="n"/>
      <c r="M26" s="47" t="n"/>
      <c r="N26" s="47" t="n"/>
      <c r="O26" s="47" t="n"/>
      <c r="P26" s="48">
        <f>SUM(C26:O26)</f>
        <v/>
      </c>
    </row>
    <row r="27" ht="15" customHeight="1" s="28">
      <c r="A27" s="46" t="inlineStr">
        <is>
          <t>Insurance &amp; annual renewals</t>
        </is>
      </c>
      <c r="C27" s="47" t="n"/>
      <c r="D27" s="47" t="n"/>
      <c r="E27" s="47" t="n"/>
      <c r="F27" s="47" t="n"/>
      <c r="G27" s="47" t="n"/>
      <c r="H27" s="47" t="n"/>
      <c r="I27" s="47" t="n"/>
      <c r="J27" s="47" t="n"/>
      <c r="K27" s="47" t="n"/>
      <c r="L27" s="47" t="n"/>
      <c r="M27" s="47" t="n"/>
      <c r="N27" s="47" t="n"/>
      <c r="O27" s="47" t="n"/>
      <c r="P27" s="48">
        <f>SUM(C27:O27)</f>
        <v/>
      </c>
    </row>
    <row r="28" ht="15" customHeight="1" s="28">
      <c r="A28" s="46" t="n"/>
      <c r="C28" s="47" t="n"/>
      <c r="D28" s="47" t="n"/>
      <c r="E28" s="47" t="n"/>
      <c r="F28" s="47" t="n"/>
      <c r="G28" s="47" t="n"/>
      <c r="H28" s="47" t="n"/>
      <c r="I28" s="47" t="n"/>
      <c r="J28" s="47" t="n"/>
      <c r="K28" s="47" t="n"/>
      <c r="L28" s="47" t="n"/>
      <c r="M28" s="47" t="n"/>
      <c r="N28" s="47" t="n"/>
      <c r="O28" s="47" t="n"/>
      <c r="P28" s="48">
        <f>SUM(C28:O28)</f>
        <v/>
      </c>
    </row>
    <row r="29" ht="15" customHeight="1" s="28">
      <c r="A29" s="46" t="inlineStr">
        <is>
          <t>Other cash out</t>
        </is>
      </c>
      <c r="C29" s="47" t="n"/>
      <c r="D29" s="47" t="n"/>
      <c r="E29" s="47" t="n"/>
      <c r="F29" s="47" t="n"/>
      <c r="G29" s="47" t="n"/>
      <c r="H29" s="47" t="n"/>
      <c r="I29" s="47" t="n"/>
      <c r="J29" s="47" t="n"/>
      <c r="K29" s="47" t="n"/>
      <c r="L29" s="47" t="n"/>
      <c r="M29" s="47" t="n"/>
      <c r="N29" s="47" t="n"/>
      <c r="O29" s="47" t="n"/>
      <c r="P29" s="48">
        <f>SUM(C29:O29)</f>
        <v/>
      </c>
    </row>
    <row r="30" ht="15" customHeight="1" s="28">
      <c r="A30" s="30" t="inlineStr">
        <is>
          <t>TOTAL CASH OUT</t>
        </is>
      </c>
      <c r="C30" s="48">
        <f>SUM(C18:C29)</f>
        <v/>
      </c>
      <c r="D30" s="48">
        <f>SUM(D18:D29)</f>
        <v/>
      </c>
      <c r="E30" s="48">
        <f>SUM(E18:E29)</f>
        <v/>
      </c>
      <c r="F30" s="48">
        <f>SUM(F18:F29)</f>
        <v/>
      </c>
      <c r="G30" s="48">
        <f>SUM(G18:G29)</f>
        <v/>
      </c>
      <c r="H30" s="48">
        <f>SUM(H18:H29)</f>
        <v/>
      </c>
      <c r="I30" s="48">
        <f>SUM(I18:I29)</f>
        <v/>
      </c>
      <c r="J30" s="48">
        <f>SUM(J18:J29)</f>
        <v/>
      </c>
      <c r="K30" s="48">
        <f>SUM(K18:K29)</f>
        <v/>
      </c>
      <c r="L30" s="48">
        <f>SUM(L18:L29)</f>
        <v/>
      </c>
      <c r="M30" s="48">
        <f>SUM(M18:M29)</f>
        <v/>
      </c>
      <c r="N30" s="48">
        <f>SUM(N18:N29)</f>
        <v/>
      </c>
      <c r="O30" s="48">
        <f>SUM(O18:O29)</f>
        <v/>
      </c>
      <c r="P30" s="49">
        <f>SUM(C30:O30)</f>
        <v/>
      </c>
    </row>
    <row r="32" ht="15" customHeight="1" s="28">
      <c r="A32" s="30" t="inlineStr">
        <is>
          <t>NET CASH MOVEMENT</t>
        </is>
      </c>
      <c r="C32" s="50">
        <f>C15-C30</f>
        <v/>
      </c>
      <c r="D32" s="50">
        <f>D15-D30</f>
        <v/>
      </c>
      <c r="E32" s="50">
        <f>E15-E30</f>
        <v/>
      </c>
      <c r="F32" s="50">
        <f>F15-F30</f>
        <v/>
      </c>
      <c r="G32" s="50">
        <f>G15-G30</f>
        <v/>
      </c>
      <c r="H32" s="50">
        <f>H15-H30</f>
        <v/>
      </c>
      <c r="I32" s="50">
        <f>I15-I30</f>
        <v/>
      </c>
      <c r="J32" s="50">
        <f>J15-J30</f>
        <v/>
      </c>
      <c r="K32" s="50">
        <f>K15-K30</f>
        <v/>
      </c>
      <c r="L32" s="50">
        <f>L15-L30</f>
        <v/>
      </c>
      <c r="M32" s="50">
        <f>M15-M30</f>
        <v/>
      </c>
      <c r="N32" s="50">
        <f>N15-N30</f>
        <v/>
      </c>
      <c r="O32" s="50">
        <f>O15-O30</f>
        <v/>
      </c>
    </row>
    <row r="33" ht="15" customHeight="1" s="28">
      <c r="A33" s="51" t="inlineStr">
        <is>
          <t>CLOSING BANK BALANCE</t>
        </is>
      </c>
      <c r="C33" s="52">
        <f>C7+C32</f>
        <v/>
      </c>
      <c r="D33" s="52">
        <f>D7+D32</f>
        <v/>
      </c>
      <c r="E33" s="52">
        <f>E7+E32</f>
        <v/>
      </c>
      <c r="F33" s="52">
        <f>F7+F32</f>
        <v/>
      </c>
      <c r="G33" s="52">
        <f>G7+G32</f>
        <v/>
      </c>
      <c r="H33" s="52">
        <f>H7+H32</f>
        <v/>
      </c>
      <c r="I33" s="52">
        <f>I7+I32</f>
        <v/>
      </c>
      <c r="J33" s="52">
        <f>J7+J32</f>
        <v/>
      </c>
      <c r="K33" s="52">
        <f>K7+K32</f>
        <v/>
      </c>
      <c r="L33" s="52">
        <f>L7+L32</f>
        <v/>
      </c>
      <c r="M33" s="52">
        <f>M7+M32</f>
        <v/>
      </c>
      <c r="N33" s="52">
        <f>N7+N32</f>
        <v/>
      </c>
      <c r="O33" s="52">
        <f>O7+O32</f>
        <v/>
      </c>
    </row>
    <row r="35" ht="15" customHeight="1" s="28">
      <c r="A35" s="30" t="inlineStr">
        <is>
          <t>MINIMUM BALANCE ACROSS 13 WEEKS</t>
        </is>
      </c>
      <c r="C35" s="53">
        <f>MIN(C33:O33)</f>
        <v/>
      </c>
      <c r="D35" s="54" t="inlineStr">
        <is>
          <t>&lt;- This is the number that matters. Not week 13.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2026-07-10T01:46:39Z</dcterms:created>
  <dcterms:modified xmlns:dcterms="http://purl.org/dc/terms/" xmlns:xsi="http://www.w3.org/2001/XMLSchema-instance" xsi:type="dcterms:W3CDTF">2026-07-10T01:47:02Z</dcterms:modified>
  <cp:revision>0</cp:revision>
</cp:coreProperties>
</file>